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92" tabRatio="924" activeTab="0"/>
  </bookViews>
  <sheets>
    <sheet name="Смета 2015" sheetId="1" r:id="rId1"/>
  </sheets>
  <definedNames>
    <definedName name="Excel_BuiltIn_Print_Area_2" localSheetId="0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<sst xmlns="http://schemas.openxmlformats.org/spreadsheetml/2006/main" count="73" uniqueCount="71">
  <si>
    <t>Стоимость работ (услуг) по содержанию и текущему ремонту</t>
  </si>
  <si>
    <t>общедомового имущества многоквартирного дома</t>
  </si>
  <si>
    <t>№ пп</t>
  </si>
  <si>
    <t>Наименование показателя</t>
  </si>
  <si>
    <r>
      <t>Стоимость работ (услуг) на 1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помещения собственника в месяц, руб.</t>
    </r>
  </si>
  <si>
    <t>Содержание общедомового имущества - всего, в т.ч.</t>
  </si>
  <si>
    <t>1.1</t>
  </si>
  <si>
    <t>Вывоз ТБО</t>
  </si>
  <si>
    <t>1.2</t>
  </si>
  <si>
    <t>1.3</t>
  </si>
  <si>
    <t>1.4</t>
  </si>
  <si>
    <t>Уборка лестничных клеток</t>
  </si>
  <si>
    <t>1.5</t>
  </si>
  <si>
    <t>Содержание лифтов</t>
  </si>
  <si>
    <t>1.6</t>
  </si>
  <si>
    <t>Техническое содержание основное</t>
  </si>
  <si>
    <t>1.7</t>
  </si>
  <si>
    <t>Гидравлические испытания ЦО при подготовке к зимнему периоду</t>
  </si>
  <si>
    <t>1.8</t>
  </si>
  <si>
    <t>Дератизация</t>
  </si>
  <si>
    <t>1.9</t>
  </si>
  <si>
    <t>Дезинсекция</t>
  </si>
  <si>
    <t>1.10</t>
  </si>
  <si>
    <t>Пож.защита (прочистка вентканалов)</t>
  </si>
  <si>
    <t>1.11</t>
  </si>
  <si>
    <t>1.12</t>
  </si>
  <si>
    <t>Начисление и сбор платежей</t>
  </si>
  <si>
    <t>1.13</t>
  </si>
  <si>
    <t>2</t>
  </si>
  <si>
    <t>Текущий ремонт</t>
  </si>
  <si>
    <t>3</t>
  </si>
  <si>
    <t>Обслуживание газового оборудования</t>
  </si>
  <si>
    <r>
      <t>Стоимость работ (услуг) на 7009,3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общей площади помещений собственника в год, руб.</t>
    </r>
  </si>
  <si>
    <t>СОГЛАСОВАНО:</t>
  </si>
  <si>
    <t>УТВЕРЖДЕНО:</t>
  </si>
  <si>
    <t>___________________________</t>
  </si>
  <si>
    <t>Тавадов К.Г.</t>
  </si>
  <si>
    <t>по адресу: г.Новороссийск, ул.Исаева, 4</t>
  </si>
  <si>
    <t>Тариф (основной)</t>
  </si>
  <si>
    <t>Председатель ТСЖ "Фортуна-Юг"</t>
  </si>
  <si>
    <t>Ген.директор ООО "ЮгНовоСервис"</t>
  </si>
  <si>
    <r>
      <t xml:space="preserve">Рентабельность </t>
    </r>
    <r>
      <rPr>
        <sz val="14"/>
        <rFont val="Times New Roman"/>
        <family val="1"/>
      </rPr>
      <t>(5%)</t>
    </r>
  </si>
  <si>
    <t>Зар.плата бухг. (с налогом с ФОТ)</t>
  </si>
  <si>
    <t>Зар.плата паспортиста (с налогом с ФОТ)</t>
  </si>
  <si>
    <t>Обслуживвание оргтехники</t>
  </si>
  <si>
    <t>Обслуживание касс.аппарата (без ЭКЛЗ)</t>
  </si>
  <si>
    <t>Банковские издержки</t>
  </si>
  <si>
    <t>Зар.плата диспетчера(с налогом с ФОТ)</t>
  </si>
  <si>
    <t>Аварийно-диспетчерское обслуживание (круглосуточно)</t>
  </si>
  <si>
    <t>Зар.плата слесаря-сантехника (с налогом с ФОТ)</t>
  </si>
  <si>
    <t>Зар.плата электрика (с налогом с ФОТ)</t>
  </si>
  <si>
    <t>Ремонт общедомового имущества и коммуникаций</t>
  </si>
  <si>
    <t>Уборка придомовой территории, уход за зелеными насаждениями</t>
  </si>
  <si>
    <t>Приобретение расходных материалов</t>
  </si>
  <si>
    <t>Дополнительные услуги, предоставляемые управляющей компанией по заявкам собственников:</t>
  </si>
  <si>
    <t>-</t>
  </si>
  <si>
    <t>ремонт и замена внутриквартирного электрооборудования</t>
  </si>
  <si>
    <t>проведение ремонтных, отделочных работ в квартирах</t>
  </si>
  <si>
    <t>ремонт и замена внутриквартирного сан.технического оборудования</t>
  </si>
  <si>
    <t>_________________Дробышева В.С.</t>
  </si>
  <si>
    <t>Учет и регистрация граждан, выдача справок</t>
  </si>
  <si>
    <t>Тариф (с учетом обслуживания мусоропровода 2,3 подъезд)</t>
  </si>
  <si>
    <t>4</t>
  </si>
  <si>
    <t xml:space="preserve"> на 2016 год</t>
  </si>
  <si>
    <t>Ремонт  дверей в помещениях общего пользования</t>
  </si>
  <si>
    <t>Управление МКД</t>
  </si>
  <si>
    <t>5</t>
  </si>
  <si>
    <t>6</t>
  </si>
  <si>
    <t>7</t>
  </si>
  <si>
    <t>"_____"__________________2015 г.</t>
  </si>
  <si>
    <t>"_____"____________________2015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</si>
</sst>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0"/>
  <sheetViews>
    <sheetView tabSelected="1" zoomScale="85" zoomScaleNormal="85" zoomScaleSheetLayoutView="80" zoomScalePageLayoutView="0" workbookViewId="0" topLeftCell="A7">
      <selection activeCell="B9" sqref="B9:E9"/>
    </sheetView>
  </sheetViews>
  <sheetFormatPr defaultColWidth="11.57421875" defaultRowHeight="12.75"/>
  <cols>
    <col min="1" max="1" width="4.421875" style="0" customWidth="1"/>
    <col min="2" max="2" width="6.28125" style="21" customWidth="1"/>
    <col min="3" max="3" width="65.421875" style="22" customWidth="1"/>
    <col min="4" max="4" width="28.8515625" style="23" customWidth="1"/>
    <col min="5" max="5" width="24.28125" style="23" customWidth="1"/>
    <col min="6" max="6" width="28.140625" style="23" customWidth="1"/>
    <col min="7" max="10" width="11.57421875" style="23" customWidth="1"/>
    <col min="11" max="12" width="10.421875" style="23" customWidth="1"/>
    <col min="13" max="13" width="10.140625" style="23" customWidth="1"/>
    <col min="14" max="14" width="10.57421875" style="23" customWidth="1"/>
    <col min="15" max="15" width="9.8515625" style="23" customWidth="1"/>
    <col min="16" max="16" width="10.140625" style="23" customWidth="1"/>
    <col min="17" max="48" width="11.57421875" style="23" customWidth="1"/>
    <col min="49" max="49" width="12.00390625" style="23" customWidth="1"/>
    <col min="50" max="50" width="13.421875" style="23" customWidth="1"/>
    <col min="51" max="16384" width="11.57421875" style="23" customWidth="1"/>
  </cols>
  <sheetData>
    <row r="1" spans="1:5" ht="15">
      <c r="A1" s="27" t="s">
        <v>33</v>
      </c>
      <c r="B1" s="27"/>
      <c r="C1" s="30"/>
      <c r="D1" s="28" t="s">
        <v>34</v>
      </c>
      <c r="E1" s="5"/>
    </row>
    <row r="2" spans="1:5" ht="15">
      <c r="A2" s="60" t="s">
        <v>39</v>
      </c>
      <c r="B2" s="60"/>
      <c r="C2" s="60"/>
      <c r="D2" s="29" t="s">
        <v>40</v>
      </c>
      <c r="E2" s="5"/>
    </row>
    <row r="3" spans="1:5" ht="15">
      <c r="A3" s="61" t="s">
        <v>59</v>
      </c>
      <c r="B3" s="61"/>
      <c r="C3" s="61"/>
      <c r="D3" s="29" t="s">
        <v>35</v>
      </c>
      <c r="E3" s="5" t="s">
        <v>36</v>
      </c>
    </row>
    <row r="4" spans="1:5" ht="15">
      <c r="A4" s="61" t="s">
        <v>69</v>
      </c>
      <c r="B4" s="61"/>
      <c r="C4" s="61"/>
      <c r="D4" s="29" t="s">
        <v>70</v>
      </c>
      <c r="E4" s="5"/>
    </row>
    <row r="5" spans="1:5" ht="15">
      <c r="A5" s="31"/>
      <c r="B5" s="25"/>
      <c r="C5" s="30"/>
      <c r="D5" s="5"/>
      <c r="E5" s="5"/>
    </row>
    <row r="6" spans="1:5" ht="15">
      <c r="A6" s="31"/>
      <c r="B6" s="25"/>
      <c r="C6" s="30"/>
      <c r="D6" s="5"/>
      <c r="E6" s="5"/>
    </row>
    <row r="7" spans="1:5" s="1" customFormat="1" ht="18">
      <c r="A7"/>
      <c r="B7" s="57" t="s">
        <v>0</v>
      </c>
      <c r="C7" s="57"/>
      <c r="D7" s="57"/>
      <c r="E7" s="57"/>
    </row>
    <row r="8" spans="1:5" s="1" customFormat="1" ht="18">
      <c r="A8"/>
      <c r="B8" s="57" t="s">
        <v>1</v>
      </c>
      <c r="C8" s="57"/>
      <c r="D8" s="57"/>
      <c r="E8" s="57"/>
    </row>
    <row r="9" spans="1:5" s="1" customFormat="1" ht="18">
      <c r="A9"/>
      <c r="B9" s="57" t="s">
        <v>37</v>
      </c>
      <c r="C9" s="57"/>
      <c r="D9" s="57"/>
      <c r="E9" s="57"/>
    </row>
    <row r="10" spans="1:5" s="1" customFormat="1" ht="18">
      <c r="A10"/>
      <c r="B10" s="57" t="s">
        <v>63</v>
      </c>
      <c r="C10" s="57"/>
      <c r="D10" s="57"/>
      <c r="E10" s="57"/>
    </row>
    <row r="11" spans="1:4" s="1" customFormat="1" ht="18">
      <c r="A11"/>
      <c r="B11" s="3"/>
      <c r="C11" s="2"/>
      <c r="D11" s="2"/>
    </row>
    <row r="12" spans="1:4" s="1" customFormat="1" ht="12" customHeight="1">
      <c r="A12"/>
      <c r="B12" s="4"/>
      <c r="C12" s="4"/>
      <c r="D12" s="5"/>
    </row>
    <row r="13" spans="1:255" s="9" customFormat="1" ht="104.25" customHeight="1">
      <c r="A13"/>
      <c r="B13" s="6" t="s">
        <v>2</v>
      </c>
      <c r="C13" s="7" t="s">
        <v>3</v>
      </c>
      <c r="D13" s="8" t="s">
        <v>4</v>
      </c>
      <c r="E13" s="8" t="s">
        <v>32</v>
      </c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5" s="1" customFormat="1" ht="18">
      <c r="A14"/>
      <c r="B14" s="41">
        <v>1</v>
      </c>
      <c r="C14" s="10" t="s">
        <v>5</v>
      </c>
      <c r="D14" s="11">
        <f>SUM(D15:D32)</f>
        <v>19.173000000000005</v>
      </c>
      <c r="E14" s="11">
        <f>SUM(E15:E32)</f>
        <v>1612671.7068</v>
      </c>
    </row>
    <row r="15" spans="1:255" s="15" customFormat="1" ht="18">
      <c r="A15"/>
      <c r="B15" s="12" t="s">
        <v>6</v>
      </c>
      <c r="C15" s="13" t="s">
        <v>7</v>
      </c>
      <c r="D15" s="14">
        <v>3.06</v>
      </c>
      <c r="E15" s="24">
        <f>D15*12*7009.3</f>
        <v>257381.49599999998</v>
      </c>
      <c r="F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15" customFormat="1" ht="31.5">
      <c r="A16"/>
      <c r="B16" s="20" t="s">
        <v>8</v>
      </c>
      <c r="C16" s="13" t="s">
        <v>52</v>
      </c>
      <c r="D16" s="39">
        <v>2.3</v>
      </c>
      <c r="E16" s="24">
        <f aca="true" t="shared" si="0" ref="E16:E26">D16*12*7009.3</f>
        <v>193456.68</v>
      </c>
      <c r="F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5" customFormat="1" ht="18">
      <c r="A17"/>
      <c r="B17" s="12" t="s">
        <v>9</v>
      </c>
      <c r="C17" s="13" t="s">
        <v>11</v>
      </c>
      <c r="D17" s="14">
        <v>1.83</v>
      </c>
      <c r="E17" s="24">
        <f t="shared" si="0"/>
        <v>153924.228</v>
      </c>
      <c r="F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5" customFormat="1" ht="18">
      <c r="A18"/>
      <c r="B18" s="12" t="s">
        <v>10</v>
      </c>
      <c r="C18" s="13" t="s">
        <v>13</v>
      </c>
      <c r="D18" s="14">
        <v>2.26</v>
      </c>
      <c r="E18" s="24">
        <f t="shared" si="0"/>
        <v>190092.216</v>
      </c>
      <c r="F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5" customFormat="1" ht="18">
      <c r="A19"/>
      <c r="B19" s="12" t="s">
        <v>12</v>
      </c>
      <c r="C19" s="13" t="s">
        <v>15</v>
      </c>
      <c r="D19" s="14">
        <v>2.81</v>
      </c>
      <c r="E19" s="24">
        <f t="shared" si="0"/>
        <v>236353.596</v>
      </c>
      <c r="F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5" customFormat="1" ht="18">
      <c r="A20"/>
      <c r="B20" s="12"/>
      <c r="C20" s="13" t="s">
        <v>49</v>
      </c>
      <c r="D20" s="14">
        <v>1.15</v>
      </c>
      <c r="E20" s="24">
        <f t="shared" si="0"/>
        <v>96728.34</v>
      </c>
      <c r="F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5" customFormat="1" ht="18">
      <c r="A21"/>
      <c r="B21" s="12"/>
      <c r="C21" s="13" t="s">
        <v>50</v>
      </c>
      <c r="D21" s="14">
        <v>0.723</v>
      </c>
      <c r="E21" s="24">
        <f t="shared" si="0"/>
        <v>60812.6868</v>
      </c>
      <c r="F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5" customFormat="1" ht="34.5" customHeight="1">
      <c r="A22"/>
      <c r="B22" s="36" t="s">
        <v>14</v>
      </c>
      <c r="C22" s="37" t="s">
        <v>17</v>
      </c>
      <c r="D22" s="14">
        <v>0.54</v>
      </c>
      <c r="E22" s="24">
        <f t="shared" si="0"/>
        <v>45420.264</v>
      </c>
      <c r="F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15" customFormat="1" ht="18">
      <c r="A23"/>
      <c r="B23" s="12" t="s">
        <v>16</v>
      </c>
      <c r="C23" s="13" t="s">
        <v>19</v>
      </c>
      <c r="D23" s="14">
        <v>0.22</v>
      </c>
      <c r="E23" s="24">
        <f t="shared" si="0"/>
        <v>18504.552</v>
      </c>
      <c r="F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5" customFormat="1" ht="18">
      <c r="A24"/>
      <c r="B24" s="12" t="s">
        <v>18</v>
      </c>
      <c r="C24" s="13" t="s">
        <v>21</v>
      </c>
      <c r="D24" s="14">
        <v>0.05</v>
      </c>
      <c r="E24" s="24">
        <f t="shared" si="0"/>
        <v>4205.580000000001</v>
      </c>
      <c r="F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5" customFormat="1" ht="18">
      <c r="A25"/>
      <c r="B25" s="12" t="s">
        <v>20</v>
      </c>
      <c r="C25" s="13" t="s">
        <v>23</v>
      </c>
      <c r="D25" s="14">
        <v>0.05</v>
      </c>
      <c r="E25" s="24">
        <f t="shared" si="0"/>
        <v>4205.580000000001</v>
      </c>
      <c r="F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5" customFormat="1" ht="18">
      <c r="A26"/>
      <c r="B26" s="12" t="s">
        <v>22</v>
      </c>
      <c r="C26" s="13" t="s">
        <v>31</v>
      </c>
      <c r="D26" s="14">
        <v>0.04</v>
      </c>
      <c r="E26" s="24">
        <f t="shared" si="0"/>
        <v>3364.464</v>
      </c>
      <c r="F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5" customFormat="1" ht="18">
      <c r="A27"/>
      <c r="B27" s="58" t="s">
        <v>24</v>
      </c>
      <c r="C27" s="13" t="s">
        <v>48</v>
      </c>
      <c r="D27" s="47">
        <v>1.31</v>
      </c>
      <c r="E27" s="49">
        <f>D27*7009.3*12</f>
        <v>110186.19600000001</v>
      </c>
      <c r="F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5" customFormat="1" ht="18">
      <c r="A28"/>
      <c r="B28" s="59"/>
      <c r="C28" s="13" t="s">
        <v>47</v>
      </c>
      <c r="D28" s="48"/>
      <c r="E28" s="50"/>
      <c r="F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5" customFormat="1" ht="18">
      <c r="A29"/>
      <c r="B29" s="58" t="s">
        <v>25</v>
      </c>
      <c r="C29" s="16" t="s">
        <v>26</v>
      </c>
      <c r="D29" s="47">
        <v>1.91</v>
      </c>
      <c r="E29" s="49">
        <f>D29*7009.3*12</f>
        <v>160653.156</v>
      </c>
      <c r="F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5" customFormat="1" ht="18">
      <c r="A30"/>
      <c r="B30" s="59"/>
      <c r="C30" s="16" t="s">
        <v>42</v>
      </c>
      <c r="D30" s="48"/>
      <c r="E30" s="50"/>
      <c r="F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15" customFormat="1" ht="18">
      <c r="A31"/>
      <c r="B31" s="12" t="s">
        <v>27</v>
      </c>
      <c r="C31" s="38" t="s">
        <v>60</v>
      </c>
      <c r="D31" s="47">
        <v>0.92</v>
      </c>
      <c r="E31" s="49">
        <f>D31*7009.3*12</f>
        <v>77382.672</v>
      </c>
      <c r="F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15" customFormat="1" ht="18">
      <c r="A32"/>
      <c r="B32" s="12"/>
      <c r="C32" s="15" t="s">
        <v>43</v>
      </c>
      <c r="D32" s="48"/>
      <c r="E32" s="50"/>
      <c r="F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5" customFormat="1" ht="15.75" customHeight="1">
      <c r="A33"/>
      <c r="B33" s="41" t="s">
        <v>28</v>
      </c>
      <c r="C33" s="17" t="s">
        <v>29</v>
      </c>
      <c r="D33" s="51">
        <v>1.41</v>
      </c>
      <c r="E33" s="54">
        <f>D33*12*7009.3</f>
        <v>118597.35599999999</v>
      </c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5" customFormat="1" ht="15.75" customHeight="1">
      <c r="A34"/>
      <c r="B34" s="19"/>
      <c r="C34" s="35" t="s">
        <v>64</v>
      </c>
      <c r="D34" s="52"/>
      <c r="E34" s="55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5" customFormat="1" ht="15.75" customHeight="1">
      <c r="A35"/>
      <c r="B35" s="19"/>
      <c r="C35" s="35" t="s">
        <v>51</v>
      </c>
      <c r="D35" s="52"/>
      <c r="E35" s="55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15" customFormat="1" ht="15.75" customHeight="1">
      <c r="A36"/>
      <c r="B36" s="19"/>
      <c r="C36" s="35" t="s">
        <v>53</v>
      </c>
      <c r="D36" s="53"/>
      <c r="E36" s="56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15" customFormat="1" ht="15.75" customHeight="1">
      <c r="A37"/>
      <c r="B37" s="42" t="s">
        <v>30</v>
      </c>
      <c r="C37" s="17" t="s">
        <v>65</v>
      </c>
      <c r="D37" s="18">
        <v>1.12</v>
      </c>
      <c r="E37" s="11">
        <f>D37*7009.3*12</f>
        <v>94204.99200000001</v>
      </c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5" customFormat="1" ht="15.75" customHeight="1">
      <c r="A38"/>
      <c r="B38" s="43" t="s">
        <v>62</v>
      </c>
      <c r="C38" s="35" t="s">
        <v>44</v>
      </c>
      <c r="D38" s="34">
        <v>0.04</v>
      </c>
      <c r="E38" s="24">
        <f>D38*7009.3*12</f>
        <v>3364.464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5" customFormat="1" ht="15.75" customHeight="1">
      <c r="A39"/>
      <c r="B39" s="43" t="s">
        <v>66</v>
      </c>
      <c r="C39" s="35" t="s">
        <v>45</v>
      </c>
      <c r="D39" s="34">
        <v>0.08</v>
      </c>
      <c r="E39" s="24">
        <f>D39*7009.3*12</f>
        <v>6728.928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5" customFormat="1" ht="15.75" customHeight="1">
      <c r="A40"/>
      <c r="B40" s="43" t="s">
        <v>67</v>
      </c>
      <c r="C40" s="35" t="s">
        <v>46</v>
      </c>
      <c r="D40" s="34">
        <v>0.04</v>
      </c>
      <c r="E40" s="24">
        <f>D40*7009.3*12</f>
        <v>3364.464</v>
      </c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5" customFormat="1" ht="18">
      <c r="A41"/>
      <c r="B41" s="41" t="s">
        <v>68</v>
      </c>
      <c r="C41" s="40" t="s">
        <v>41</v>
      </c>
      <c r="D41" s="46">
        <v>1.09</v>
      </c>
      <c r="E41" s="11">
        <f>D41*7009.3*12</f>
        <v>91681.644</v>
      </c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5" customFormat="1" ht="18">
      <c r="A42"/>
      <c r="B42" s="41"/>
      <c r="C42" s="33" t="s">
        <v>38</v>
      </c>
      <c r="D42" s="18">
        <f>D14+D33+D37+D41</f>
        <v>22.793000000000006</v>
      </c>
      <c r="E42" s="11">
        <f>E14++E33+E37+E41</f>
        <v>1917155.6988000001</v>
      </c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15" customFormat="1" ht="27" customHeight="1">
      <c r="A43"/>
      <c r="B43" s="41"/>
      <c r="C43" s="33" t="s">
        <v>61</v>
      </c>
      <c r="D43" s="18">
        <v>24.12</v>
      </c>
      <c r="E43" s="18">
        <f>E42+55025.52</f>
        <v>1972181.2188000001</v>
      </c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15" customFormat="1" ht="27" customHeight="1">
      <c r="A44"/>
      <c r="B44" s="44"/>
      <c r="C44" s="44"/>
      <c r="D44" s="45"/>
      <c r="E44" s="45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2:5" ht="18">
      <c r="B45" s="3"/>
      <c r="C45" s="2"/>
      <c r="D45" s="2"/>
      <c r="E45" s="1"/>
    </row>
    <row r="46" spans="2:5" ht="18">
      <c r="B46" s="57" t="s">
        <v>54</v>
      </c>
      <c r="C46" s="57"/>
      <c r="D46" s="57"/>
      <c r="E46" s="57"/>
    </row>
    <row r="47" spans="2:6" ht="15">
      <c r="B47" s="26" t="s">
        <v>55</v>
      </c>
      <c r="C47" s="32" t="s">
        <v>56</v>
      </c>
      <c r="D47" s="32"/>
      <c r="E47" s="32"/>
      <c r="F47" s="32"/>
    </row>
    <row r="48" spans="2:6" ht="15">
      <c r="B48" s="26" t="s">
        <v>55</v>
      </c>
      <c r="C48" s="32" t="s">
        <v>58</v>
      </c>
      <c r="D48" s="32"/>
      <c r="E48" s="32"/>
      <c r="F48" s="32"/>
    </row>
    <row r="49" spans="2:6" ht="15">
      <c r="B49" s="26" t="s">
        <v>55</v>
      </c>
      <c r="C49" s="32" t="s">
        <v>57</v>
      </c>
      <c r="D49" s="32"/>
      <c r="E49" s="32"/>
      <c r="F49" s="32"/>
    </row>
    <row r="50" spans="2:6" ht="15">
      <c r="B50" s="26"/>
      <c r="C50" s="32"/>
      <c r="D50" s="32"/>
      <c r="E50" s="32"/>
      <c r="F50" s="32"/>
    </row>
    <row r="51" spans="2:6" ht="15">
      <c r="B51" s="26"/>
      <c r="C51" s="32"/>
      <c r="D51" s="32"/>
      <c r="E51" s="32"/>
      <c r="F51" s="32"/>
    </row>
    <row r="52" spans="2:6" ht="15">
      <c r="B52" s="26"/>
      <c r="C52" s="32"/>
      <c r="D52" s="32"/>
      <c r="E52" s="32"/>
      <c r="F52" s="32"/>
    </row>
    <row r="53" spans="2:6" ht="15">
      <c r="B53" s="26"/>
      <c r="C53" s="32"/>
      <c r="D53" s="32"/>
      <c r="E53" s="32"/>
      <c r="F53" s="32"/>
    </row>
    <row r="54" spans="2:6" ht="15">
      <c r="B54" s="26"/>
      <c r="C54" s="32"/>
      <c r="D54" s="32"/>
      <c r="E54" s="32"/>
      <c r="F54" s="32"/>
    </row>
    <row r="55" spans="2:6" ht="15">
      <c r="B55" s="26"/>
      <c r="C55" s="32"/>
      <c r="D55" s="32"/>
      <c r="E55" s="32"/>
      <c r="F55" s="32"/>
    </row>
    <row r="56" spans="2:6" ht="15">
      <c r="B56" s="26"/>
      <c r="C56" s="32"/>
      <c r="D56" s="32"/>
      <c r="E56" s="32"/>
      <c r="F56" s="32"/>
    </row>
    <row r="57" spans="2:6" ht="15">
      <c r="B57" s="26"/>
      <c r="C57" s="32"/>
      <c r="D57" s="32"/>
      <c r="E57" s="32"/>
      <c r="F57" s="32"/>
    </row>
    <row r="58" spans="2:6" ht="15">
      <c r="B58" s="26"/>
      <c r="C58" s="32"/>
      <c r="D58" s="32"/>
      <c r="E58" s="32"/>
      <c r="F58" s="32"/>
    </row>
    <row r="59" spans="2:6" ht="15">
      <c r="B59" s="26"/>
      <c r="C59" s="32"/>
      <c r="D59" s="32"/>
      <c r="E59" s="32"/>
      <c r="F59" s="32"/>
    </row>
    <row r="60" spans="2:6" ht="15">
      <c r="B60" s="26"/>
      <c r="C60" s="32"/>
      <c r="D60" s="32"/>
      <c r="E60" s="32"/>
      <c r="F60" s="32"/>
    </row>
  </sheetData>
  <sheetProtection/>
  <mergeCells count="18">
    <mergeCell ref="D29:D30"/>
    <mergeCell ref="E29:E30"/>
    <mergeCell ref="A2:C2"/>
    <mergeCell ref="A3:C3"/>
    <mergeCell ref="A4:C4"/>
    <mergeCell ref="B7:E7"/>
    <mergeCell ref="B8:E8"/>
    <mergeCell ref="B9:E9"/>
    <mergeCell ref="D31:D32"/>
    <mergeCell ref="E31:E32"/>
    <mergeCell ref="D33:D36"/>
    <mergeCell ref="E33:E36"/>
    <mergeCell ref="B46:E46"/>
    <mergeCell ref="B10:E10"/>
    <mergeCell ref="B27:B28"/>
    <mergeCell ref="D27:D28"/>
    <mergeCell ref="E27:E28"/>
    <mergeCell ref="B29:B30"/>
  </mergeCells>
  <printOptions horizontalCentered="1"/>
  <pageMargins left="0.08263888888888889" right="0.04583333333333334" top="0.32083333333333336" bottom="0.32083333333333336" header="0.5118055555555556" footer="0.511805555555555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Kassir</dc:creator>
  <cp:keywords/>
  <dc:description/>
  <cp:lastModifiedBy>Ольга</cp:lastModifiedBy>
  <cp:lastPrinted>2015-02-24T13:45:22Z</cp:lastPrinted>
  <dcterms:created xsi:type="dcterms:W3CDTF">2011-06-01T10:54:47Z</dcterms:created>
  <dcterms:modified xsi:type="dcterms:W3CDTF">2016-03-31T00:57:51Z</dcterms:modified>
  <cp:category/>
  <cp:version/>
  <cp:contentType/>
  <cp:contentStatus/>
</cp:coreProperties>
</file>