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2" yWindow="65522" windowWidth="11085" windowHeight="8124" tabRatio="924" activeTab="0"/>
  </bookViews>
  <sheets>
    <sheet name="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<sst xmlns="http://schemas.openxmlformats.org/spreadsheetml/2006/main" count="56" uniqueCount="54">
  <si>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</si>
  <si>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</si>
  <si>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</si>
  <si>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</si>
  <si>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</si>
  <si>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</si>
  <si>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</si>
  <si>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</si>
  <si>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</si>
  <si>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</si>
  <si>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</si>
  <si>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</si>
  <si>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</si>
  <si>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</si>
  <si>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</si>
  <si>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</si>
  <si>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</si>
  <si>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</si>
  <si>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</si>
  <si>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</si>
  <si>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</si>
  <si>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</si>
  <si>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</si>
  <si>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</si>
  <si>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</si>
  <si>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</si>
  <si>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</si>
  <si>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Учет и регистрация граждан</t>
  </si>
  <si>
    <t>2</t>
  </si>
  <si>
    <t>3</t>
  </si>
  <si>
    <t>Тариф</t>
  </si>
  <si>
    <t>УТВЕРЖДЕНО:</t>
  </si>
  <si>
    <t>_______________________Тавадов К.Г.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</si>
  <si>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</si>
  <si>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</si>
  <si>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</si>
  <si>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ремонт и замена внутриквартирного сан.технического оборудования</t>
  </si>
  <si>
    <t>проведение ремонтных, отделочных работ в квартирах</t>
  </si>
  <si>
    <t>"_____"____________________2014 г.</t>
  </si>
  <si>
    <t>Ген.директор ООО "ЮгНовоСервис"</t>
  </si>
  <si>
    <t>Стоимость работ (услуг) по содержанию и текущему ремонту общедомового имущества многоквартирного дома по адресу: ул.Молодежная, д.30</t>
  </si>
  <si>
    <r>
      <t>Стоимость работ (услуг) на 4279,6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</si>
  <si>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Текущий ремонт (с установкой ливнестоков)</t>
  </si>
  <si>
    <t>1.14</t>
  </si>
  <si>
    <t>Обслуживание общедомовых приборов учета</t>
  </si>
  <si>
    <t>Заработная плата слесаря-сантехника (с налогом с ФОТ)</t>
  </si>
  <si>
    <t>Заработная плата электрика ( с налогом с ФОТ)</t>
  </si>
  <si>
    <t>Уборка придомовой территории (уход за насаждениями, покос травы)</t>
  </si>
  <si>
    <t xml:space="preserve">Обслуживание газового оборудования </t>
  </si>
  <si>
    <t>Управленческие расходы</t>
  </si>
  <si>
    <t>СОГЛАСОВАНО:</t>
  </si>
  <si>
    <t>_________________</t>
  </si>
  <si>
    <t>"_____"________________2014 г.</t>
  </si>
  <si>
    <t>3 степени благоустройства в 2015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</si>
</sst>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tabSelected="1" zoomScale="85" zoomScaleNormal="85" zoomScaleSheetLayoutView="80" zoomScalePageLayoutView="0" workbookViewId="0" topLeftCell="A8">
      <selection activeCell="I11" sqref="I11"/>
    </sheetView>
  </sheetViews>
  <sheetFormatPr defaultColWidth="11.57421875" defaultRowHeight="12.75"/>
  <cols>
    <col min="1" max="1" width="9.28125" style="24" customWidth="1"/>
    <col min="2" max="2" width="7.140625" style="22" customWidth="1"/>
    <col min="3" max="3" width="62.28125" style="23" customWidth="1"/>
    <col min="4" max="4" width="21.140625" style="24" customWidth="1"/>
    <col min="5" max="5" width="22.7109375" style="24" customWidth="1"/>
    <col min="6" max="6" width="17.421875" style="24" customWidth="1"/>
    <col min="7" max="9" width="11.57421875" style="24" customWidth="1"/>
    <col min="10" max="11" width="10.421875" style="24" customWidth="1"/>
    <col min="12" max="12" width="10.140625" style="24" customWidth="1"/>
    <col min="13" max="13" width="10.57421875" style="24" customWidth="1"/>
    <col min="14" max="14" width="9.8515625" style="24" customWidth="1"/>
    <col min="15" max="15" width="10.140625" style="24" customWidth="1"/>
    <col min="16" max="47" width="11.57421875" style="24" customWidth="1"/>
    <col min="48" max="48" width="12.00390625" style="24" customWidth="1"/>
    <col min="49" max="49" width="13.421875" style="24" customWidth="1"/>
    <col min="50" max="16384" width="11.57421875" style="24" customWidth="1"/>
  </cols>
  <sheetData>
    <row r="1" spans="1:4" s="1" customFormat="1" ht="18" hidden="1">
      <c r="A1" s="36" t="s">
        <v>50</v>
      </c>
      <c r="B1" s="36"/>
      <c r="C1" s="37"/>
      <c r="D1" s="26" t="s">
        <v>31</v>
      </c>
    </row>
    <row r="2" spans="1:4" s="1" customFormat="1" ht="18" hidden="1">
      <c r="A2" s="43"/>
      <c r="B2" s="43"/>
      <c r="C2" s="43"/>
      <c r="D2" s="27" t="s">
        <v>39</v>
      </c>
    </row>
    <row r="3" spans="1:6" s="1" customFormat="1" ht="18" hidden="1">
      <c r="A3" s="44" t="s">
        <v>51</v>
      </c>
      <c r="B3" s="44"/>
      <c r="C3" s="44"/>
      <c r="D3" s="27" t="s">
        <v>32</v>
      </c>
      <c r="F3" s="7"/>
    </row>
    <row r="4" spans="1:4" s="1" customFormat="1" ht="18" hidden="1">
      <c r="A4" s="44" t="s">
        <v>52</v>
      </c>
      <c r="B4" s="44"/>
      <c r="C4" s="44"/>
      <c r="D4" s="27" t="s">
        <v>38</v>
      </c>
    </row>
    <row r="5" spans="1:4" s="1" customFormat="1" ht="18" customHeight="1" hidden="1">
      <c r="A5" s="38"/>
      <c r="B5" s="39"/>
      <c r="C5" s="37"/>
      <c r="D5" s="2"/>
    </row>
    <row r="6" spans="2:4" s="1" customFormat="1" ht="18" customHeight="1" hidden="1">
      <c r="B6" s="2"/>
      <c r="C6" s="3"/>
      <c r="D6" s="2"/>
    </row>
    <row r="7" spans="2:4" s="1" customFormat="1" ht="38.25" customHeight="1" hidden="1">
      <c r="B7" s="4"/>
      <c r="C7" s="5"/>
      <c r="D7" s="5"/>
    </row>
    <row r="8" spans="2:4" s="1" customFormat="1" ht="58.5" customHeight="1">
      <c r="B8" s="42" t="s">
        <v>40</v>
      </c>
      <c r="C8" s="42"/>
      <c r="D8" s="42"/>
    </row>
    <row r="9" spans="2:4" s="1" customFormat="1" ht="18">
      <c r="B9" s="45" t="s">
        <v>53</v>
      </c>
      <c r="C9" s="45"/>
      <c r="D9" s="45"/>
    </row>
    <row r="10" spans="2:4" s="1" customFormat="1" ht="21.75" customHeight="1">
      <c r="B10" s="6"/>
      <c r="C10" s="6"/>
      <c r="D10" s="7"/>
    </row>
    <row r="11" spans="2:254" s="11" customFormat="1" ht="114" customHeight="1">
      <c r="B11" s="8" t="s">
        <v>0</v>
      </c>
      <c r="C11" s="9" t="s">
        <v>1</v>
      </c>
      <c r="D11" s="10" t="s">
        <v>2</v>
      </c>
      <c r="E11" s="10" t="s">
        <v>41</v>
      </c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5" s="1" customFormat="1" ht="18">
      <c r="B12" s="30">
        <v>1</v>
      </c>
      <c r="C12" s="12" t="s">
        <v>3</v>
      </c>
      <c r="D12" s="13">
        <f>SUM(D13:D28)-D18-D19</f>
        <v>17.450000000000003</v>
      </c>
      <c r="E12" s="32">
        <f>SUM(E13:E28)-E18-E19</f>
        <v>896148.2400000001</v>
      </c>
    </row>
    <row r="13" spans="2:254" s="17" customFormat="1" ht="18">
      <c r="B13" s="14" t="s">
        <v>4</v>
      </c>
      <c r="C13" s="15" t="s">
        <v>5</v>
      </c>
      <c r="D13" s="16">
        <f>3.06-0.36</f>
        <v>2.7</v>
      </c>
      <c r="E13" s="33">
        <f>D13*4279.6*12</f>
        <v>138659.04000000004</v>
      </c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2:254" s="17" customFormat="1" ht="31.5">
      <c r="B14" s="14" t="s">
        <v>6</v>
      </c>
      <c r="C14" s="15" t="s">
        <v>47</v>
      </c>
      <c r="D14" s="16">
        <v>2.2</v>
      </c>
      <c r="E14" s="33">
        <f>D14*4279.6*12</f>
        <v>112981.44</v>
      </c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2:254" s="17" customFormat="1" ht="18">
      <c r="B15" s="14" t="s">
        <v>7</v>
      </c>
      <c r="C15" s="15" t="s">
        <v>9</v>
      </c>
      <c r="D15" s="16">
        <v>1.56</v>
      </c>
      <c r="E15" s="33">
        <f>D15*4279.6*12</f>
        <v>80114.11200000001</v>
      </c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2:254" s="17" customFormat="1" ht="18">
      <c r="B16" s="14" t="s">
        <v>8</v>
      </c>
      <c r="C16" s="15" t="s">
        <v>11</v>
      </c>
      <c r="D16" s="16">
        <v>3.04</v>
      </c>
      <c r="E16" s="33">
        <f>D16*4279.6*12</f>
        <v>156119.80800000002</v>
      </c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2:254" s="17" customFormat="1" ht="18">
      <c r="B17" s="46" t="s">
        <v>10</v>
      </c>
      <c r="C17" s="15" t="s">
        <v>13</v>
      </c>
      <c r="D17" s="16">
        <v>2.1</v>
      </c>
      <c r="E17" s="33">
        <f>E18+E19</f>
        <v>107845.92</v>
      </c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2:254" s="17" customFormat="1" ht="18">
      <c r="B18" s="47"/>
      <c r="C18" s="15" t="s">
        <v>45</v>
      </c>
      <c r="D18" s="16">
        <v>1.4</v>
      </c>
      <c r="E18" s="33">
        <f aca="true" t="shared" si="0" ref="E18:E31">D18*4279.6*12</f>
        <v>71897.28</v>
      </c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2:254" s="17" customFormat="1" ht="18">
      <c r="B19" s="48"/>
      <c r="C19" s="15" t="s">
        <v>46</v>
      </c>
      <c r="D19" s="16">
        <v>0.7</v>
      </c>
      <c r="E19" s="33">
        <f t="shared" si="0"/>
        <v>35948.64</v>
      </c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2:254" s="17" customFormat="1" ht="34.5" customHeight="1">
      <c r="B20" s="14" t="s">
        <v>12</v>
      </c>
      <c r="C20" s="25" t="s">
        <v>15</v>
      </c>
      <c r="D20" s="16">
        <v>0.95</v>
      </c>
      <c r="E20" s="33">
        <f t="shared" si="0"/>
        <v>48787.44</v>
      </c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2:254" s="17" customFormat="1" ht="18.75" customHeight="1">
      <c r="B21" s="14" t="s">
        <v>14</v>
      </c>
      <c r="C21" s="25" t="s">
        <v>44</v>
      </c>
      <c r="D21" s="16">
        <v>0.36</v>
      </c>
      <c r="E21" s="33">
        <f t="shared" si="0"/>
        <v>18487.872000000003</v>
      </c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2:254" s="17" customFormat="1" ht="18">
      <c r="B22" s="14" t="s">
        <v>16</v>
      </c>
      <c r="C22" s="15" t="s">
        <v>17</v>
      </c>
      <c r="D22" s="16">
        <v>0.22</v>
      </c>
      <c r="E22" s="33">
        <f t="shared" si="0"/>
        <v>11298.144</v>
      </c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2:254" s="17" customFormat="1" ht="18">
      <c r="B23" s="14" t="s">
        <v>18</v>
      </c>
      <c r="C23" s="15" t="s">
        <v>19</v>
      </c>
      <c r="D23" s="16">
        <v>0.05</v>
      </c>
      <c r="E23" s="33">
        <f t="shared" si="0"/>
        <v>2567.76</v>
      </c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2:254" s="17" customFormat="1" ht="18">
      <c r="B24" s="14" t="s">
        <v>20</v>
      </c>
      <c r="C24" s="15" t="s">
        <v>21</v>
      </c>
      <c r="D24" s="16">
        <v>0.05</v>
      </c>
      <c r="E24" s="33">
        <f t="shared" si="0"/>
        <v>2567.76</v>
      </c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2:254" s="17" customFormat="1" ht="18">
      <c r="B25" s="14" t="s">
        <v>22</v>
      </c>
      <c r="C25" s="15" t="s">
        <v>48</v>
      </c>
      <c r="D25" s="16">
        <v>0.04</v>
      </c>
      <c r="E25" s="33">
        <f t="shared" si="0"/>
        <v>2054.2080000000005</v>
      </c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2:254" s="17" customFormat="1" ht="18">
      <c r="B26" s="21" t="s">
        <v>24</v>
      </c>
      <c r="C26" s="15" t="s">
        <v>23</v>
      </c>
      <c r="D26" s="16">
        <v>1.28</v>
      </c>
      <c r="E26" s="33">
        <f t="shared" si="0"/>
        <v>65734.65600000002</v>
      </c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2:254" s="17" customFormat="1" ht="18">
      <c r="B27" s="14" t="s">
        <v>26</v>
      </c>
      <c r="C27" s="18" t="s">
        <v>25</v>
      </c>
      <c r="D27" s="16">
        <v>1.6</v>
      </c>
      <c r="E27" s="33">
        <f t="shared" si="0"/>
        <v>82168.32</v>
      </c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17" customFormat="1" ht="18">
      <c r="B28" s="14" t="s">
        <v>43</v>
      </c>
      <c r="C28" s="18" t="s">
        <v>27</v>
      </c>
      <c r="D28" s="16">
        <v>1.3</v>
      </c>
      <c r="E28" s="33">
        <f t="shared" si="0"/>
        <v>66761.76000000001</v>
      </c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2:254" s="17" customFormat="1" ht="18.75" customHeight="1">
      <c r="B29" s="30" t="s">
        <v>28</v>
      </c>
      <c r="C29" s="19" t="s">
        <v>42</v>
      </c>
      <c r="D29" s="20">
        <v>2.8</v>
      </c>
      <c r="E29" s="34">
        <f t="shared" si="0"/>
        <v>143794.56</v>
      </c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2:254" s="17" customFormat="1" ht="18">
      <c r="B30" s="31" t="s">
        <v>29</v>
      </c>
      <c r="C30" s="19" t="s">
        <v>49</v>
      </c>
      <c r="D30" s="20">
        <v>2.54</v>
      </c>
      <c r="E30" s="34">
        <f t="shared" si="0"/>
        <v>130442.20800000001</v>
      </c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2:254" s="17" customFormat="1" ht="27" customHeight="1">
      <c r="B31" s="40" t="s">
        <v>30</v>
      </c>
      <c r="C31" s="40"/>
      <c r="D31" s="20">
        <f>D12+D29+D30</f>
        <v>22.790000000000003</v>
      </c>
      <c r="E31" s="34">
        <f t="shared" si="0"/>
        <v>1170385.0080000001</v>
      </c>
      <c r="F31" s="35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2:4" s="1" customFormat="1" ht="33" customHeight="1">
      <c r="B32" s="41"/>
      <c r="C32" s="41"/>
      <c r="D32" s="41"/>
    </row>
    <row r="33" spans="1:5" ht="32.25" customHeight="1">
      <c r="A33" s="42" t="s">
        <v>33</v>
      </c>
      <c r="B33" s="42"/>
      <c r="C33" s="42"/>
      <c r="D33" s="42"/>
      <c r="E33" s="42"/>
    </row>
    <row r="34" spans="2:4" ht="15">
      <c r="B34" s="28" t="s">
        <v>34</v>
      </c>
      <c r="C34" s="29" t="s">
        <v>35</v>
      </c>
      <c r="D34" s="29"/>
    </row>
    <row r="35" spans="2:4" ht="15">
      <c r="B35" s="28" t="s">
        <v>34</v>
      </c>
      <c r="C35" s="29" t="s">
        <v>36</v>
      </c>
      <c r="D35" s="29"/>
    </row>
    <row r="36" spans="2:4" ht="15">
      <c r="B36" s="28" t="s">
        <v>34</v>
      </c>
      <c r="C36" s="29" t="s">
        <v>37</v>
      </c>
      <c r="D36" s="29"/>
    </row>
  </sheetData>
  <sheetProtection/>
  <mergeCells count="9">
    <mergeCell ref="B31:C31"/>
    <mergeCell ref="B32:D32"/>
    <mergeCell ref="A33:E33"/>
    <mergeCell ref="A2:C2"/>
    <mergeCell ref="A3:C3"/>
    <mergeCell ref="A4:C4"/>
    <mergeCell ref="B8:D8"/>
    <mergeCell ref="B9:D9"/>
    <mergeCell ref="B17:B19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2014-09-03T11:05:30Z</cp:lastPrinted>
  <dcterms:created xsi:type="dcterms:W3CDTF">2011-06-01T10:54:47Z</dcterms:created>
  <dcterms:modified xsi:type="dcterms:W3CDTF">2015-03-15T10:07:58Z</dcterms:modified>
  <cp:category/>
  <cp:version/>
  <cp:contentType/>
  <cp:contentStatus/>
</cp:coreProperties>
</file>